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2\MNB_IDM\_workflow\STA\aszp_honlap\Rendeleti elemek\2019\Mintafájl\"/>
    </mc:Choice>
  </mc:AlternateContent>
  <xr:revisionPtr revIDLastSave="0" documentId="8_{2A63BBB3-3767-478E-9769-EF461DB7A426}" xr6:coauthVersionLast="47" xr6:coauthVersionMax="47" xr10:uidLastSave="{00000000-0000-0000-0000-000000000000}"/>
  <bookViews>
    <workbookView xWindow="-108" yWindow="-108" windowWidth="23256" windowHeight="12576" activeTab="1"/>
  </bookViews>
  <sheets>
    <sheet name="TXT" sheetId="3" r:id="rId1"/>
    <sheet name="ELOLAP" sheetId="2" r:id="rId2"/>
    <sheet name="VISZ" sheetId="1" r:id="rId3"/>
  </sheets>
  <definedNames>
    <definedName name="_xlnm.Print_Titles" localSheetId="2">VISZ!#REF!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J14" i="1"/>
  <c r="H15" i="1"/>
  <c r="I15" i="1"/>
  <c r="J15" i="1"/>
  <c r="H16" i="1"/>
  <c r="I16" i="1"/>
  <c r="N16" i="1" s="1"/>
  <c r="J16" i="1"/>
  <c r="H17" i="1"/>
  <c r="I17" i="1"/>
  <c r="J17" i="1"/>
  <c r="H18" i="1"/>
  <c r="I18" i="1"/>
  <c r="J18" i="1"/>
  <c r="H19" i="1"/>
  <c r="N19" i="1" s="1"/>
  <c r="I19" i="1"/>
  <c r="J19" i="1"/>
  <c r="C13" i="2"/>
  <c r="H11" i="1"/>
  <c r="I11" i="1"/>
  <c r="J11" i="1"/>
  <c r="N11" i="1" s="1"/>
  <c r="A5" i="3" s="1"/>
  <c r="K13" i="1"/>
  <c r="K12" i="1"/>
  <c r="H12" i="1"/>
  <c r="I12" i="1"/>
  <c r="J12" i="1"/>
  <c r="N12" i="1" s="1"/>
  <c r="A6" i="3" s="1"/>
  <c r="H13" i="1"/>
  <c r="I13" i="1"/>
  <c r="J13" i="1"/>
  <c r="N13" i="1" s="1"/>
  <c r="A7" i="3" s="1"/>
  <c r="J10" i="1"/>
  <c r="I10" i="1"/>
  <c r="N10" i="1" s="1"/>
  <c r="A4" i="3" s="1"/>
  <c r="H10" i="1"/>
  <c r="G8" i="2"/>
  <c r="G9" i="2"/>
  <c r="H8" i="2"/>
  <c r="H9" i="2"/>
  <c r="K17" i="1"/>
  <c r="N17" i="1" s="1"/>
  <c r="K18" i="1"/>
  <c r="N18" i="1"/>
  <c r="K11" i="1"/>
  <c r="K15" i="1"/>
  <c r="N15" i="1"/>
  <c r="K10" i="1"/>
  <c r="K16" i="1"/>
  <c r="L7" i="2"/>
  <c r="A1" i="3" s="1"/>
  <c r="K19" i="1"/>
  <c r="K14" i="1"/>
  <c r="N14" i="1"/>
  <c r="I8" i="2"/>
  <c r="L8" i="2" s="1"/>
  <c r="A2" i="3" s="1"/>
  <c r="I9" i="2"/>
  <c r="L9" i="2"/>
  <c r="A3" i="3" s="1"/>
</calcChain>
</file>

<file path=xl/comments1.xml><?xml version="1.0" encoding="utf-8"?>
<comments xmlns="http://schemas.openxmlformats.org/spreadsheetml/2006/main">
  <authors>
    <author>Czinege-Gyalog Éva</author>
  </authors>
  <commentList>
    <comment ref="G7" authorId="0" shapeId="0">
      <text>
        <r>
          <rPr>
            <sz val="8"/>
            <color indexed="81"/>
            <rFont val="Tahoma"/>
            <family val="2"/>
            <charset val="238"/>
          </rPr>
          <t>Ide írja yyyyNx formátumban a vonatkozási időt! Ez mindenhol felülírja a fájlban.</t>
        </r>
      </text>
    </comment>
    <comment ref="H7" authorId="0" shapeId="0">
      <text>
        <r>
          <rPr>
            <sz val="8"/>
            <color indexed="81"/>
            <rFont val="Tahoma"/>
            <family val="2"/>
            <charset val="238"/>
          </rPr>
          <t>Ide írja társaságuk törzsszámát (adószám első nyolc számjegye)!</t>
        </r>
      </text>
    </comment>
    <comment ref="I7" authorId="0" shapeId="0">
      <text>
        <r>
          <rPr>
            <sz val="8"/>
            <color indexed="81"/>
            <rFont val="Tahoma"/>
            <family val="2"/>
            <charset val="238"/>
          </rPr>
          <t>2019-től itt kell megadni a kitöltés dátumát yyyymmdd formátumban</t>
        </r>
      </text>
    </comment>
  </commentList>
</comments>
</file>

<file path=xl/comments2.xml><?xml version="1.0" encoding="utf-8"?>
<comments xmlns="http://schemas.openxmlformats.org/spreadsheetml/2006/main">
  <authors>
    <author>Czinege-Gyalog Éva</author>
  </authors>
  <commentList>
    <comment ref="B10" authorId="0" shapeId="0">
      <text>
        <r>
          <rPr>
            <sz val="8"/>
            <color indexed="81"/>
            <rFont val="Tahoma"/>
            <family val="2"/>
            <charset val="238"/>
          </rPr>
          <t xml:space="preserve">
A táblában szereplő adatokat példaképpen tüntettük fel, kérjük azokat felülírni!</t>
        </r>
      </text>
    </comment>
  </commentList>
</comments>
</file>

<file path=xl/sharedStrings.xml><?xml version="1.0" encoding="utf-8"?>
<sst xmlns="http://schemas.openxmlformats.org/spreadsheetml/2006/main" count="125" uniqueCount="77">
  <si>
    <t>Tranzakciók</t>
  </si>
  <si>
    <t>a</t>
  </si>
  <si>
    <t>b</t>
  </si>
  <si>
    <t>c</t>
  </si>
  <si>
    <t>d</t>
  </si>
  <si>
    <t>Devizanem ISO kódja</t>
  </si>
  <si>
    <t>Sor-szám</t>
  </si>
  <si>
    <t>Bevétel</t>
  </si>
  <si>
    <t>Kiadás</t>
  </si>
  <si>
    <t>Instrumentum</t>
  </si>
  <si>
    <t>VISZ tábla</t>
  </si>
  <si>
    <t>e</t>
  </si>
  <si>
    <t>Nem rezidens partner országának ISO kódja</t>
  </si>
  <si>
    <t>Viszonzatlan átutalások és eszmei, szellemi javak tranzakciói (adatok egész devizában)</t>
  </si>
  <si>
    <t>VEVA</t>
  </si>
  <si>
    <t>VETT</t>
  </si>
  <si>
    <t>DE</t>
  </si>
  <si>
    <t>PL</t>
  </si>
  <si>
    <t>US</t>
  </si>
  <si>
    <t>EUR</t>
  </si>
  <si>
    <t>USD</t>
  </si>
  <si>
    <t>HUF</t>
  </si>
  <si>
    <t>ELOLAP</t>
  </si>
  <si>
    <t>Az elektronikusan küldött adatszolgáltatások előlapja</t>
  </si>
  <si>
    <t>Sorszám</t>
  </si>
  <si>
    <t>Sorkód</t>
  </si>
  <si>
    <t>Megnevezés</t>
  </si>
  <si>
    <t>Adatok</t>
  </si>
  <si>
    <t>1</t>
  </si>
  <si>
    <t>AGY
 kód</t>
  </si>
  <si>
    <t>Vonatkozási
 idő</t>
  </si>
  <si>
    <t>Adatszolgáltató
 azonosító</t>
  </si>
  <si>
    <t>Kitöltés
 dátuma</t>
  </si>
  <si>
    <t>Bizonylat
 jellege</t>
  </si>
  <si>
    <t>Tábla kód</t>
  </si>
  <si>
    <t>Text</t>
  </si>
  <si>
    <t>ELOLAP01</t>
  </si>
  <si>
    <t>E</t>
  </si>
  <si>
    <t>2</t>
  </si>
  <si>
    <t>ELOLAP02</t>
  </si>
  <si>
    <t>3</t>
  </si>
  <si>
    <t>ELOLAP03</t>
  </si>
  <si>
    <t>VISZ</t>
  </si>
  <si>
    <t>01</t>
  </si>
  <si>
    <t>02</t>
  </si>
  <si>
    <t>03</t>
  </si>
  <si>
    <t>04</t>
  </si>
  <si>
    <t>00000000</t>
  </si>
  <si>
    <t>R18</t>
  </si>
  <si>
    <t>Szabványos fájlnév:</t>
  </si>
  <si>
    <t xml:space="preserve"> Fájlnév összetétele: </t>
  </si>
  <si>
    <t>3) adatszolgáltató 8 jegyű törzsszáma</t>
  </si>
  <si>
    <t>1) adatgyűjtés jele: R18</t>
  </si>
  <si>
    <t>Viszonzatlan átutalások és eszmei, szellemi javak
negyedéves adatszolgáltatása</t>
  </si>
  <si>
    <t>05</t>
  </si>
  <si>
    <t>ESZAU</t>
  </si>
  <si>
    <t>06</t>
  </si>
  <si>
    <t>ESZFR</t>
  </si>
  <si>
    <t>07</t>
  </si>
  <si>
    <t>ESZKV</t>
  </si>
  <si>
    <t>08</t>
  </si>
  <si>
    <t>ESZKF</t>
  </si>
  <si>
    <t>09</t>
  </si>
  <si>
    <t>VTD</t>
  </si>
  <si>
    <t>10</t>
  </si>
  <si>
    <t>VBT</t>
  </si>
  <si>
    <t>VJA</t>
  </si>
  <si>
    <t>ESZSZ</t>
  </si>
  <si>
    <t>ELŐLAP</t>
  </si>
  <si>
    <t>2) vonatkozási időszak utolsó számjegye: 8 és a negyedév</t>
  </si>
  <si>
    <t>Kapcsolattartásért felelős szervezeti egység megnevezése:</t>
  </si>
  <si>
    <t xml:space="preserve">       telefonszáma:</t>
  </si>
  <si>
    <t xml:space="preserve">        email címe:</t>
  </si>
  <si>
    <t>20190412</t>
  </si>
  <si>
    <t>2019N1</t>
  </si>
  <si>
    <t>Kontrolling</t>
  </si>
  <si>
    <t>controlling@penzugy.hu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</si>
</sst>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medium">
        <color indexed="64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50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/>
    <xf numFmtId="0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12" fillId="0" borderId="0" xfId="0" applyFont="1" applyAlignme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3" borderId="0" xfId="0" applyNumberFormat="1" applyFont="1" applyFill="1" applyBorder="1" applyAlignment="1">
      <alignment horizontal="left" vertical="center" wrapText="1"/>
    </xf>
    <xf numFmtId="0" fontId="14" fillId="3" borderId="0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19" xfId="0" applyNumberFormat="1" applyFont="1" applyFill="1" applyBorder="1" applyAlignment="1">
      <alignment horizontal="left" vertical="center"/>
    </xf>
    <xf numFmtId="0" fontId="17" fillId="0" borderId="5" xfId="0" applyNumberFormat="1" applyFont="1" applyFill="1" applyBorder="1" applyAlignment="1">
      <alignment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9" fillId="0" borderId="8" xfId="0" applyNumberFormat="1" applyFont="1" applyFill="1" applyBorder="1" applyAlignment="1">
      <alignment horizontal="left" vertical="center" wrapText="1"/>
    </xf>
    <xf numFmtId="0" fontId="9" fillId="0" borderId="20" xfId="0" applyNumberFormat="1" applyFont="1" applyFill="1" applyBorder="1" applyAlignment="1">
      <alignment horizontal="left" vertical="center"/>
    </xf>
    <xf numFmtId="49" fontId="5" fillId="4" borderId="0" xfId="0" applyNumberFormat="1" applyFont="1" applyFill="1" applyAlignment="1">
      <alignment horizontal="center"/>
    </xf>
    <xf numFmtId="0" fontId="1" fillId="0" borderId="18" xfId="1" applyNumberFormat="1" applyFill="1" applyBorder="1" applyAlignment="1" applyProtection="1">
      <alignment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 wrapText="1"/>
    </xf>
    <xf numFmtId="0" fontId="15" fillId="0" borderId="16" xfId="0" applyNumberFormat="1" applyFont="1" applyFill="1" applyBorder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Ledger 17 x 11 in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ntrolling@penzugy.hu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21" sqref="B21"/>
    </sheetView>
  </sheetViews>
  <sheetFormatPr defaultColWidth="59.109375" defaultRowHeight="14.4" x14ac:dyDescent="0.3"/>
  <cols>
    <col min="1" max="16384" width="59.109375" style="22"/>
  </cols>
  <sheetData>
    <row r="1" spans="1:1" x14ac:dyDescent="0.3">
      <c r="A1" s="22" t="str">
        <f>ELOLAP!L7</f>
        <v>R18,2019N1,00000000,20190412,E,ELOLAP,@ELOLAP01,Kontrolling</v>
      </c>
    </row>
    <row r="2" spans="1:1" x14ac:dyDescent="0.3">
      <c r="A2" s="22" t="str">
        <f>ELOLAP!L8</f>
        <v>R18,2019N1,00000000,20190412,E,ELOLAP,@ELOLAP02,3612345678</v>
      </c>
    </row>
    <row r="3" spans="1:1" x14ac:dyDescent="0.3">
      <c r="A3" s="22" t="str">
        <f>ELOLAP!L9</f>
        <v>R18,2019N1,00000000,20190412,E,ELOLAP,@ELOLAP03,controlling@penzugy.hu</v>
      </c>
    </row>
    <row r="4" spans="1:1" x14ac:dyDescent="0.3">
      <c r="A4" s="22" t="str">
        <f>VISZ!N10</f>
        <v>R18,2019N1,00000000,20190412,E,VISZ,@VISZ001,VEVA,US,USD,,</v>
      </c>
    </row>
    <row r="5" spans="1:1" x14ac:dyDescent="0.3">
      <c r="A5" s="22" t="str">
        <f>VISZ!N11</f>
        <v>R18,2019N1,00000000,20190412,E,VISZ,@VISZ002,VJA,PL,USD,,</v>
      </c>
    </row>
    <row r="6" spans="1:1" x14ac:dyDescent="0.3">
      <c r="A6" s="22" t="str">
        <f>VISZ!N12</f>
        <v>R18,2019N1,00000000,20190412,E,VISZ,@VISZ003,VETT,DE,HUF,,</v>
      </c>
    </row>
    <row r="7" spans="1:1" x14ac:dyDescent="0.3">
      <c r="A7" s="22" t="str">
        <f>VISZ!N13</f>
        <v>R18,2019N1,00000000,20190412,E,VISZ,@VISZ004,ESZSZ,DE,EUR,,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D25" sqref="D25"/>
    </sheetView>
  </sheetViews>
  <sheetFormatPr defaultColWidth="9.109375" defaultRowHeight="13.8" x14ac:dyDescent="0.3"/>
  <cols>
    <col min="1" max="1" width="7.33203125" style="3" customWidth="1"/>
    <col min="2" max="2" width="13.33203125" style="3" customWidth="1"/>
    <col min="3" max="3" width="34.109375" style="3" customWidth="1"/>
    <col min="4" max="4" width="28" style="3" customWidth="1"/>
    <col min="5" max="5" width="6.44140625" style="1" customWidth="1"/>
    <col min="6" max="6" width="9.109375" style="3"/>
    <col min="7" max="7" width="11.109375" style="3" customWidth="1"/>
    <col min="8" max="8" width="10.5546875" style="3" customWidth="1"/>
    <col min="9" max="11" width="9.109375" style="3"/>
    <col min="12" max="12" width="58.109375" style="1" bestFit="1" customWidth="1"/>
    <col min="13" max="16384" width="9.109375" style="1"/>
  </cols>
  <sheetData>
    <row r="1" spans="1:12" ht="21.75" customHeight="1" thickTop="1" x14ac:dyDescent="0.3">
      <c r="A1" s="37" t="s">
        <v>68</v>
      </c>
      <c r="B1" s="38"/>
      <c r="C1" s="38"/>
      <c r="D1" s="39"/>
    </row>
    <row r="2" spans="1:12" ht="16.5" customHeight="1" thickBot="1" x14ac:dyDescent="0.35">
      <c r="A2" s="40" t="s">
        <v>23</v>
      </c>
      <c r="B2" s="41"/>
      <c r="C2" s="41"/>
      <c r="D2" s="42"/>
    </row>
    <row r="3" spans="1:12" ht="15.6" thickTop="1" thickBot="1" x14ac:dyDescent="0.35">
      <c r="A3" s="23"/>
      <c r="B3" s="23"/>
      <c r="C3" s="23"/>
      <c r="D3" s="24"/>
    </row>
    <row r="4" spans="1:12" ht="14.25" customHeight="1" thickTop="1" thickBot="1" x14ac:dyDescent="0.35">
      <c r="A4" s="43" t="s">
        <v>24</v>
      </c>
      <c r="B4" s="43" t="s">
        <v>25</v>
      </c>
      <c r="C4" s="43" t="s">
        <v>26</v>
      </c>
      <c r="D4" s="25" t="s">
        <v>27</v>
      </c>
    </row>
    <row r="5" spans="1:12" ht="42.6" thickTop="1" thickBot="1" x14ac:dyDescent="0.35">
      <c r="A5" s="44"/>
      <c r="B5" s="44"/>
      <c r="C5" s="44"/>
      <c r="D5" s="25" t="s">
        <v>28</v>
      </c>
      <c r="F5" s="7" t="s">
        <v>29</v>
      </c>
      <c r="G5" s="7" t="s">
        <v>30</v>
      </c>
      <c r="H5" s="7" t="s">
        <v>31</v>
      </c>
      <c r="I5" s="7" t="s">
        <v>32</v>
      </c>
      <c r="J5" s="7" t="s">
        <v>33</v>
      </c>
      <c r="K5" s="8" t="s">
        <v>34</v>
      </c>
      <c r="L5" s="4" t="s">
        <v>35</v>
      </c>
    </row>
    <row r="6" spans="1:12" ht="15.6" thickTop="1" thickBot="1" x14ac:dyDescent="0.35">
      <c r="A6" s="45"/>
      <c r="B6" s="45"/>
      <c r="C6" s="45"/>
      <c r="D6" s="25" t="s">
        <v>1</v>
      </c>
      <c r="L6" s="3"/>
    </row>
    <row r="7" spans="1:12" ht="18" customHeight="1" thickTop="1" x14ac:dyDescent="0.3">
      <c r="A7" s="26" t="s">
        <v>28</v>
      </c>
      <c r="B7" s="27" t="s">
        <v>36</v>
      </c>
      <c r="C7" s="28" t="s">
        <v>70</v>
      </c>
      <c r="D7" s="29" t="s">
        <v>75</v>
      </c>
      <c r="F7" s="3" t="s">
        <v>48</v>
      </c>
      <c r="G7" s="18" t="s">
        <v>74</v>
      </c>
      <c r="H7" s="19" t="s">
        <v>47</v>
      </c>
      <c r="I7" s="35" t="s">
        <v>73</v>
      </c>
      <c r="J7" s="3" t="s">
        <v>37</v>
      </c>
      <c r="K7" s="3" t="s">
        <v>22</v>
      </c>
      <c r="L7" s="1" t="str">
        <f>F7&amp;","&amp;G7&amp;","&amp;H7&amp;","&amp;I7&amp;","&amp;J7&amp;","&amp;K7&amp;","&amp;"@"&amp;K7&amp;"0"&amp;A7&amp;","&amp;D7</f>
        <v>R18,2019N1,00000000,20190412,E,ELOLAP,@ELOLAP01,Kontrolling</v>
      </c>
    </row>
    <row r="8" spans="1:12" ht="14.25" customHeight="1" x14ac:dyDescent="0.3">
      <c r="A8" s="26" t="s">
        <v>38</v>
      </c>
      <c r="B8" s="30" t="s">
        <v>39</v>
      </c>
      <c r="C8" s="28" t="s">
        <v>71</v>
      </c>
      <c r="D8" s="31">
        <v>3612345678</v>
      </c>
      <c r="F8" s="3" t="s">
        <v>48</v>
      </c>
      <c r="G8" s="3" t="str">
        <f t="shared" ref="G8:I9" si="0">G7</f>
        <v>2019N1</v>
      </c>
      <c r="H8" s="17" t="str">
        <f t="shared" si="0"/>
        <v>00000000</v>
      </c>
      <c r="I8" s="17" t="str">
        <f t="shared" si="0"/>
        <v>20190412</v>
      </c>
      <c r="J8" s="3" t="s">
        <v>37</v>
      </c>
      <c r="K8" s="3" t="s">
        <v>22</v>
      </c>
      <c r="L8" s="1" t="str">
        <f>F8&amp;","&amp;G8&amp;","&amp;H8&amp;","&amp;I8&amp;","&amp;J8&amp;","&amp;K8&amp;","&amp;"@"&amp;K8&amp;"0"&amp;A8&amp;","&amp;D8</f>
        <v>R18,2019N1,00000000,20190412,E,ELOLAP,@ELOLAP02,3612345678</v>
      </c>
    </row>
    <row r="9" spans="1:12" ht="16.5" customHeight="1" thickBot="1" x14ac:dyDescent="0.35">
      <c r="A9" s="32" t="s">
        <v>40</v>
      </c>
      <c r="B9" s="33" t="s">
        <v>41</v>
      </c>
      <c r="C9" s="34" t="s">
        <v>72</v>
      </c>
      <c r="D9" s="36" t="s">
        <v>76</v>
      </c>
      <c r="F9" s="3" t="s">
        <v>48</v>
      </c>
      <c r="G9" s="3" t="str">
        <f t="shared" si="0"/>
        <v>2019N1</v>
      </c>
      <c r="H9" s="17" t="str">
        <f t="shared" si="0"/>
        <v>00000000</v>
      </c>
      <c r="I9" s="17" t="str">
        <f t="shared" si="0"/>
        <v>20190412</v>
      </c>
      <c r="J9" s="3" t="s">
        <v>37</v>
      </c>
      <c r="K9" s="3" t="s">
        <v>22</v>
      </c>
      <c r="L9" s="1" t="str">
        <f>F9&amp;","&amp;G9&amp;","&amp;H9&amp;","&amp;I9&amp;","&amp;J9&amp;","&amp;K9&amp;","&amp;"@"&amp;K9&amp;"0"&amp;A9&amp;","&amp;D9</f>
        <v>R18,2019N1,00000000,20190412,E,ELOLAP,@ELOLAP03,controlling@penzugy.hu</v>
      </c>
    </row>
    <row r="13" spans="1:12" x14ac:dyDescent="0.3">
      <c r="B13" s="21" t="s">
        <v>49</v>
      </c>
      <c r="C13" s="3" t="str">
        <f>+F7&amp;MID(G7,4,5)&amp;H7</f>
        <v>R189N100000000</v>
      </c>
      <c r="D13" s="20" t="s">
        <v>50</v>
      </c>
    </row>
    <row r="14" spans="1:12" x14ac:dyDescent="0.3">
      <c r="D14" s="20" t="s">
        <v>52</v>
      </c>
    </row>
    <row r="15" spans="1:12" x14ac:dyDescent="0.3">
      <c r="D15" s="20" t="s">
        <v>69</v>
      </c>
    </row>
    <row r="16" spans="1:12" x14ac:dyDescent="0.3">
      <c r="D16" s="20" t="s">
        <v>51</v>
      </c>
    </row>
  </sheetData>
  <mergeCells count="5">
    <mergeCell ref="A1:D1"/>
    <mergeCell ref="A2:D2"/>
    <mergeCell ref="A4:A6"/>
    <mergeCell ref="B4:B6"/>
    <mergeCell ref="C4:C6"/>
  </mergeCells>
  <phoneticPr fontId="2" type="noConversion"/>
  <hyperlinks>
    <hyperlink ref="D9" r:id="rId1"/>
  </hyperlinks>
  <pageMargins left="0.75" right="0.75" top="1" bottom="1" header="0.5" footer="0.5"/>
  <pageSetup paperSize="9" orientation="portrait" verticalDpi="0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showGridLines="0" workbookViewId="0">
      <selection activeCell="E25" sqref="E25"/>
    </sheetView>
  </sheetViews>
  <sheetFormatPr defaultColWidth="9.109375" defaultRowHeight="13.8" x14ac:dyDescent="0.3"/>
  <cols>
    <col min="1" max="1" width="9.6640625" style="1" customWidth="1"/>
    <col min="2" max="3" width="13.33203125" style="1" customWidth="1"/>
    <col min="4" max="4" width="12" style="1" customWidth="1"/>
    <col min="5" max="6" width="20.6640625" style="1" customWidth="1"/>
    <col min="7" max="7" width="9.109375" style="1"/>
    <col min="8" max="8" width="9.109375" style="3"/>
    <col min="9" max="9" width="12.33203125" style="3" customWidth="1"/>
    <col min="10" max="10" width="14.5546875" style="3" bestFit="1" customWidth="1"/>
    <col min="11" max="13" width="9.109375" style="3"/>
    <col min="14" max="14" width="68.5546875" style="1" bestFit="1" customWidth="1"/>
    <col min="15" max="16384" width="9.109375" style="1"/>
  </cols>
  <sheetData>
    <row r="1" spans="1:14" ht="36.75" customHeight="1" x14ac:dyDescent="0.3">
      <c r="A1" s="46" t="s">
        <v>53</v>
      </c>
      <c r="B1" s="47"/>
      <c r="C1" s="47"/>
      <c r="D1" s="47"/>
      <c r="E1" s="47"/>
      <c r="F1" s="47"/>
    </row>
    <row r="2" spans="1:14" ht="15.6" x14ac:dyDescent="0.3">
      <c r="A2" s="47"/>
      <c r="B2" s="47"/>
      <c r="C2" s="47"/>
      <c r="D2" s="47"/>
      <c r="E2" s="47"/>
      <c r="F2" s="47"/>
    </row>
    <row r="3" spans="1:14" ht="15.6" x14ac:dyDescent="0.3">
      <c r="A3" s="2"/>
      <c r="B3" s="2"/>
      <c r="C3" s="2"/>
      <c r="D3" s="2"/>
      <c r="E3" s="2"/>
      <c r="F3" s="2"/>
    </row>
    <row r="4" spans="1:14" x14ac:dyDescent="0.3">
      <c r="A4" s="4" t="s">
        <v>10</v>
      </c>
      <c r="B4" s="4"/>
    </row>
    <row r="5" spans="1:14" x14ac:dyDescent="0.3">
      <c r="A5" s="4" t="s">
        <v>13</v>
      </c>
      <c r="B5" s="4"/>
    </row>
    <row r="6" spans="1:14" x14ac:dyDescent="0.3">
      <c r="F6" s="5"/>
    </row>
    <row r="7" spans="1:14" x14ac:dyDescent="0.3">
      <c r="A7" s="49" t="s">
        <v>6</v>
      </c>
      <c r="B7" s="49" t="s">
        <v>9</v>
      </c>
      <c r="C7" s="49" t="s">
        <v>12</v>
      </c>
      <c r="D7" s="49" t="s">
        <v>5</v>
      </c>
      <c r="E7" s="48" t="s">
        <v>0</v>
      </c>
      <c r="F7" s="48"/>
    </row>
    <row r="8" spans="1:14" ht="45.75" customHeight="1" x14ac:dyDescent="0.3">
      <c r="A8" s="49"/>
      <c r="B8" s="49"/>
      <c r="C8" s="49"/>
      <c r="D8" s="49"/>
      <c r="E8" s="6" t="s">
        <v>7</v>
      </c>
      <c r="F8" s="6" t="s">
        <v>8</v>
      </c>
      <c r="H8" s="7" t="s">
        <v>29</v>
      </c>
      <c r="I8" s="7" t="s">
        <v>30</v>
      </c>
      <c r="J8" s="7" t="s">
        <v>31</v>
      </c>
      <c r="K8" s="7" t="s">
        <v>32</v>
      </c>
      <c r="L8" s="7" t="s">
        <v>33</v>
      </c>
      <c r="M8" s="8" t="s">
        <v>34</v>
      </c>
      <c r="N8" s="4" t="s">
        <v>35</v>
      </c>
    </row>
    <row r="9" spans="1:14" x14ac:dyDescent="0.3">
      <c r="A9" s="9"/>
      <c r="B9" s="10" t="s">
        <v>1</v>
      </c>
      <c r="C9" s="10" t="s">
        <v>2</v>
      </c>
      <c r="D9" s="10" t="s">
        <v>3</v>
      </c>
      <c r="E9" s="11" t="s">
        <v>4</v>
      </c>
      <c r="F9" s="11" t="s">
        <v>11</v>
      </c>
      <c r="N9" s="3"/>
    </row>
    <row r="10" spans="1:14" x14ac:dyDescent="0.3">
      <c r="A10" s="12" t="s">
        <v>43</v>
      </c>
      <c r="B10" s="13" t="s">
        <v>14</v>
      </c>
      <c r="C10" s="14" t="s">
        <v>18</v>
      </c>
      <c r="D10" s="14" t="s">
        <v>20</v>
      </c>
      <c r="E10" s="15"/>
      <c r="F10" s="15"/>
      <c r="H10" s="16" t="str">
        <f>ELOLAP!$F$7</f>
        <v>R18</v>
      </c>
      <c r="I10" s="16" t="str">
        <f>ELOLAP!$G$7</f>
        <v>2019N1</v>
      </c>
      <c r="J10" s="17" t="str">
        <f>ELOLAP!$H$7</f>
        <v>00000000</v>
      </c>
      <c r="K10" s="17" t="str">
        <f>ELOLAP!$I$7</f>
        <v>20190412</v>
      </c>
      <c r="L10" s="3" t="s">
        <v>37</v>
      </c>
      <c r="M10" s="3" t="s">
        <v>42</v>
      </c>
      <c r="N10" s="1" t="str">
        <f>H10&amp;","&amp;I10&amp;","&amp;J10&amp;","&amp;K10&amp;","&amp;L10&amp;","&amp;M10&amp;","&amp;"@"&amp;M10&amp;"0"&amp;A10&amp;","&amp;B10&amp;","&amp;C10&amp;","&amp;D10&amp;","&amp;E10&amp;","&amp;F10</f>
        <v>R18,2019N1,00000000,20190412,E,VISZ,@VISZ001,VEVA,US,USD,,</v>
      </c>
    </row>
    <row r="11" spans="1:14" x14ac:dyDescent="0.3">
      <c r="A11" s="12" t="s">
        <v>44</v>
      </c>
      <c r="B11" s="14" t="s">
        <v>66</v>
      </c>
      <c r="C11" s="14" t="s">
        <v>17</v>
      </c>
      <c r="D11" s="14" t="s">
        <v>20</v>
      </c>
      <c r="E11" s="15"/>
      <c r="F11" s="15"/>
      <c r="H11" s="16" t="str">
        <f>ELOLAP!$F$7</f>
        <v>R18</v>
      </c>
      <c r="I11" s="16" t="str">
        <f>ELOLAP!$G$7</f>
        <v>2019N1</v>
      </c>
      <c r="J11" s="17" t="str">
        <f>ELOLAP!$H$7</f>
        <v>00000000</v>
      </c>
      <c r="K11" s="17" t="str">
        <f>ELOLAP!$I$7</f>
        <v>20190412</v>
      </c>
      <c r="L11" s="3" t="s">
        <v>37</v>
      </c>
      <c r="M11" s="3" t="s">
        <v>42</v>
      </c>
      <c r="N11" s="1" t="str">
        <f>H11&amp;","&amp;I11&amp;","&amp;J11&amp;","&amp;K11&amp;","&amp;L11&amp;","&amp;M11&amp;","&amp;"@"&amp;M11&amp;"0"&amp;A11&amp;","&amp;B11&amp;","&amp;C11&amp;","&amp;D11&amp;","&amp;E11&amp;","&amp;F11</f>
        <v>R18,2019N1,00000000,20190412,E,VISZ,@VISZ002,VJA,PL,USD,,</v>
      </c>
    </row>
    <row r="12" spans="1:14" x14ac:dyDescent="0.3">
      <c r="A12" s="12" t="s">
        <v>45</v>
      </c>
      <c r="B12" s="14" t="s">
        <v>15</v>
      </c>
      <c r="C12" s="14" t="s">
        <v>16</v>
      </c>
      <c r="D12" s="14" t="s">
        <v>21</v>
      </c>
      <c r="E12" s="15"/>
      <c r="F12" s="15"/>
      <c r="H12" s="16" t="str">
        <f>ELOLAP!$F$7</f>
        <v>R18</v>
      </c>
      <c r="I12" s="16" t="str">
        <f>ELOLAP!$G$7</f>
        <v>2019N1</v>
      </c>
      <c r="J12" s="17" t="str">
        <f>ELOLAP!$H$7</f>
        <v>00000000</v>
      </c>
      <c r="K12" s="17" t="str">
        <f>ELOLAP!$I$7</f>
        <v>20190412</v>
      </c>
      <c r="L12" s="3" t="s">
        <v>37</v>
      </c>
      <c r="M12" s="3" t="s">
        <v>42</v>
      </c>
      <c r="N12" s="1" t="str">
        <f>H12&amp;","&amp;I12&amp;","&amp;J12&amp;","&amp;K12&amp;","&amp;L12&amp;","&amp;M12&amp;","&amp;"@"&amp;M12&amp;"0"&amp;A12&amp;","&amp;B12&amp;","&amp;C12&amp;","&amp;D12&amp;","&amp;E12&amp;","&amp;F12</f>
        <v>R18,2019N1,00000000,20190412,E,VISZ,@VISZ003,VETT,DE,HUF,,</v>
      </c>
    </row>
    <row r="13" spans="1:14" x14ac:dyDescent="0.3">
      <c r="A13" s="12" t="s">
        <v>46</v>
      </c>
      <c r="B13" s="14" t="s">
        <v>67</v>
      </c>
      <c r="C13" s="14" t="s">
        <v>16</v>
      </c>
      <c r="D13" s="14" t="s">
        <v>19</v>
      </c>
      <c r="E13" s="15"/>
      <c r="F13" s="15"/>
      <c r="H13" s="16" t="str">
        <f>ELOLAP!$F$7</f>
        <v>R18</v>
      </c>
      <c r="I13" s="16" t="str">
        <f>ELOLAP!$G$7</f>
        <v>2019N1</v>
      </c>
      <c r="J13" s="17" t="str">
        <f>ELOLAP!$H$7</f>
        <v>00000000</v>
      </c>
      <c r="K13" s="17" t="str">
        <f>ELOLAP!$I$7</f>
        <v>20190412</v>
      </c>
      <c r="L13" s="3" t="s">
        <v>37</v>
      </c>
      <c r="M13" s="3" t="s">
        <v>42</v>
      </c>
      <c r="N13" s="1" t="str">
        <f>H13&amp;","&amp;I13&amp;","&amp;J13&amp;","&amp;K13&amp;","&amp;L13&amp;","&amp;M13&amp;","&amp;"@"&amp;M13&amp;"0"&amp;A13&amp;","&amp;B13&amp;","&amp;C13&amp;","&amp;D13&amp;","&amp;E13&amp;","&amp;F13</f>
        <v>R18,2019N1,00000000,20190412,E,VISZ,@VISZ004,ESZSZ,DE,EUR,,</v>
      </c>
    </row>
    <row r="14" spans="1:14" x14ac:dyDescent="0.3">
      <c r="A14" s="12" t="s">
        <v>54</v>
      </c>
      <c r="B14" s="14" t="s">
        <v>55</v>
      </c>
      <c r="C14" s="14" t="s">
        <v>18</v>
      </c>
      <c r="D14" s="14" t="s">
        <v>20</v>
      </c>
      <c r="E14" s="15"/>
      <c r="F14" s="15"/>
      <c r="H14" s="16" t="str">
        <f>ELOLAP!$F$7</f>
        <v>R18</v>
      </c>
      <c r="I14" s="16" t="str">
        <f>ELOLAP!$G$7</f>
        <v>2019N1</v>
      </c>
      <c r="J14" s="17" t="str">
        <f>ELOLAP!$H$7</f>
        <v>00000000</v>
      </c>
      <c r="K14" s="17" t="str">
        <f>ELOLAP!$I$7</f>
        <v>20190412</v>
      </c>
      <c r="L14" s="3" t="s">
        <v>37</v>
      </c>
      <c r="M14" s="3" t="s">
        <v>42</v>
      </c>
      <c r="N14" s="1" t="str">
        <f t="shared" ref="N14:N19" si="0">H14&amp;","&amp;I14&amp;","&amp;J14&amp;","&amp;K14&amp;","&amp;L14&amp;","&amp;M14&amp;","&amp;"@"&amp;M14&amp;"0"&amp;A14&amp;","&amp;B14&amp;","&amp;C14&amp;","&amp;D14&amp;","&amp;E14&amp;","&amp;F14</f>
        <v>R18,2019N1,00000000,20190412,E,VISZ,@VISZ005,ESZAU,US,USD,,</v>
      </c>
    </row>
    <row r="15" spans="1:14" x14ac:dyDescent="0.3">
      <c r="A15" s="12" t="s">
        <v>56</v>
      </c>
      <c r="B15" s="14" t="s">
        <v>57</v>
      </c>
      <c r="C15" s="14" t="s">
        <v>16</v>
      </c>
      <c r="D15" s="14" t="s">
        <v>19</v>
      </c>
      <c r="E15" s="15"/>
      <c r="F15" s="15"/>
      <c r="H15" s="16" t="str">
        <f>ELOLAP!$F$7</f>
        <v>R18</v>
      </c>
      <c r="I15" s="16" t="str">
        <f>ELOLAP!$G$7</f>
        <v>2019N1</v>
      </c>
      <c r="J15" s="17" t="str">
        <f>ELOLAP!$H$7</f>
        <v>00000000</v>
      </c>
      <c r="K15" s="17" t="str">
        <f>ELOLAP!$I$7</f>
        <v>20190412</v>
      </c>
      <c r="L15" s="3" t="s">
        <v>37</v>
      </c>
      <c r="M15" s="3" t="s">
        <v>42</v>
      </c>
      <c r="N15" s="1" t="str">
        <f t="shared" si="0"/>
        <v>R18,2019N1,00000000,20190412,E,VISZ,@VISZ006,ESZFR,DE,EUR,,</v>
      </c>
    </row>
    <row r="16" spans="1:14" x14ac:dyDescent="0.3">
      <c r="A16" s="12" t="s">
        <v>58</v>
      </c>
      <c r="B16" s="14" t="s">
        <v>59</v>
      </c>
      <c r="C16" s="14" t="s">
        <v>17</v>
      </c>
      <c r="D16" s="14" t="s">
        <v>21</v>
      </c>
      <c r="E16" s="15"/>
      <c r="F16" s="15"/>
      <c r="H16" s="16" t="str">
        <f>ELOLAP!$F$7</f>
        <v>R18</v>
      </c>
      <c r="I16" s="16" t="str">
        <f>ELOLAP!$G$7</f>
        <v>2019N1</v>
      </c>
      <c r="J16" s="17" t="str">
        <f>ELOLAP!$H$7</f>
        <v>00000000</v>
      </c>
      <c r="K16" s="17" t="str">
        <f>ELOLAP!$I$7</f>
        <v>20190412</v>
      </c>
      <c r="L16" s="3" t="s">
        <v>37</v>
      </c>
      <c r="M16" s="3" t="s">
        <v>42</v>
      </c>
      <c r="N16" s="1" t="str">
        <f t="shared" si="0"/>
        <v>R18,2019N1,00000000,20190412,E,VISZ,@VISZ007,ESZKV,PL,HUF,,</v>
      </c>
    </row>
    <row r="17" spans="1:14" x14ac:dyDescent="0.3">
      <c r="A17" s="12" t="s">
        <v>60</v>
      </c>
      <c r="B17" s="14" t="s">
        <v>61</v>
      </c>
      <c r="C17" s="14" t="s">
        <v>18</v>
      </c>
      <c r="D17" s="14" t="s">
        <v>20</v>
      </c>
      <c r="E17" s="15"/>
      <c r="F17" s="15"/>
      <c r="H17" s="16" t="str">
        <f>ELOLAP!$F$7</f>
        <v>R18</v>
      </c>
      <c r="I17" s="16" t="str">
        <f>ELOLAP!$G$7</f>
        <v>2019N1</v>
      </c>
      <c r="J17" s="17" t="str">
        <f>ELOLAP!$H$7</f>
        <v>00000000</v>
      </c>
      <c r="K17" s="17" t="str">
        <f>ELOLAP!$I$7</f>
        <v>20190412</v>
      </c>
      <c r="L17" s="3" t="s">
        <v>37</v>
      </c>
      <c r="M17" s="3" t="s">
        <v>42</v>
      </c>
      <c r="N17" s="1" t="str">
        <f t="shared" si="0"/>
        <v>R18,2019N1,00000000,20190412,E,VISZ,@VISZ008,ESZKF,US,USD,,</v>
      </c>
    </row>
    <row r="18" spans="1:14" x14ac:dyDescent="0.3">
      <c r="A18" s="12" t="s">
        <v>62</v>
      </c>
      <c r="B18" s="12" t="s">
        <v>63</v>
      </c>
      <c r="C18" s="14" t="s">
        <v>16</v>
      </c>
      <c r="D18" s="14" t="s">
        <v>19</v>
      </c>
      <c r="E18" s="14"/>
      <c r="F18" s="15"/>
      <c r="H18" s="16" t="str">
        <f>ELOLAP!$F$7</f>
        <v>R18</v>
      </c>
      <c r="I18" s="16" t="str">
        <f>ELOLAP!$G$7</f>
        <v>2019N1</v>
      </c>
      <c r="J18" s="17" t="str">
        <f>ELOLAP!$H$7</f>
        <v>00000000</v>
      </c>
      <c r="K18" s="17" t="str">
        <f>ELOLAP!$I$7</f>
        <v>20190412</v>
      </c>
      <c r="L18" s="3" t="s">
        <v>37</v>
      </c>
      <c r="M18" s="3" t="s">
        <v>42</v>
      </c>
      <c r="N18" s="1" t="str">
        <f t="shared" si="0"/>
        <v>R18,2019N1,00000000,20190412,E,VISZ,@VISZ009,VTD,DE,EUR,,</v>
      </c>
    </row>
    <row r="19" spans="1:14" x14ac:dyDescent="0.3">
      <c r="A19" s="12" t="s">
        <v>64</v>
      </c>
      <c r="B19" s="12" t="s">
        <v>65</v>
      </c>
      <c r="C19" s="14" t="s">
        <v>18</v>
      </c>
      <c r="D19" s="14" t="s">
        <v>20</v>
      </c>
      <c r="E19" s="14"/>
      <c r="F19" s="15"/>
      <c r="H19" s="16" t="str">
        <f>ELOLAP!$F$7</f>
        <v>R18</v>
      </c>
      <c r="I19" s="16" t="str">
        <f>ELOLAP!$G$7</f>
        <v>2019N1</v>
      </c>
      <c r="J19" s="17" t="str">
        <f>ELOLAP!$H$7</f>
        <v>00000000</v>
      </c>
      <c r="K19" s="17" t="str">
        <f>ELOLAP!$I$7</f>
        <v>20190412</v>
      </c>
      <c r="L19" s="3" t="s">
        <v>37</v>
      </c>
      <c r="M19" s="3" t="s">
        <v>42</v>
      </c>
      <c r="N19" s="1" t="str">
        <f t="shared" si="0"/>
        <v>R18,2019N1,00000000,20190412,E,VISZ,@VISZ010,VBT,US,USD,,</v>
      </c>
    </row>
  </sheetData>
  <mergeCells count="7">
    <mergeCell ref="A1:F1"/>
    <mergeCell ref="A2:F2"/>
    <mergeCell ref="E7:F7"/>
    <mergeCell ref="A7:A8"/>
    <mergeCell ref="C7:C8"/>
    <mergeCell ref="D7:D8"/>
    <mergeCell ref="B7:B8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TXT</vt:lpstr>
      <vt:lpstr>ELOLAP</vt:lpstr>
      <vt:lpstr>VISZ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Kőrös Orsolya</dc:creator>
  <cp:lastModifiedBy>Czinege-Gyalog Éva</cp:lastModifiedBy>
  <cp:lastPrinted>2006-11-17T13:54:25Z</cp:lastPrinted>
  <dcterms:created xsi:type="dcterms:W3CDTF">2005-10-18T12:01:51Z</dcterms:created>
  <dcterms:modified xsi:type="dcterms:W3CDTF">2022-03-31T08:24:22Z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gyaloge@mnb.hu</vt:lpwstr>
  </property>
  <property fmtid="{D5CDD505-2E9C-101B-9397-08002B2CF9AE}" pid="6" name="MSIP_Label_b0d11092-50c9-4e74-84b5-b1af078dc3d0_SetDate">
    <vt:lpwstr>2018-12-04T12:15:07.8377479+01:00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2027-03-31T08:24:06Z</vt:filetime>
  </property>
  <property fmtid="{D5CDD505-2E9C-101B-9397-08002B2CF9AE}" pid="12" name="Érvényességet beállító">
    <vt:lpwstr>gyaloge</vt:lpwstr>
  </property>
  <property fmtid="{D5CDD505-2E9C-101B-9397-08002B2CF9AE}" pid="13" name="Érvényességi idő első beállítása">
    <vt:filetime>2022-03-31T08:24:06Z</vt:filetime>
  </property>
</Properties>
</file>